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873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3" i="1" l="1"/>
  <c r="F39" i="1"/>
  <c r="F7" i="1"/>
  <c r="F6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<sst xmlns="http://schemas.openxmlformats.org/spreadsheetml/2006/main" count="211" uniqueCount="62">
  <si>
    <t>№ п/п</t>
  </si>
  <si>
    <t>Наименование заемщика</t>
  </si>
  <si>
    <t>ИНН заемщика</t>
  </si>
  <si>
    <t xml:space="preserve">Направление  использования кредита </t>
  </si>
  <si>
    <t xml:space="preserve">Относится к МФХ (да/нет) </t>
  </si>
  <si>
    <t>АО "Ижевское"</t>
  </si>
  <si>
    <t>4325002946</t>
  </si>
  <si>
    <t>(01.10) Растениеводство</t>
  </si>
  <si>
    <t>нет</t>
  </si>
  <si>
    <t>4329013466</t>
  </si>
  <si>
    <t>(01.40) Молочное скотоводство</t>
  </si>
  <si>
    <t>да</t>
  </si>
  <si>
    <t>4336003451</t>
  </si>
  <si>
    <t>4345000295</t>
  </si>
  <si>
    <t>ООО Агрофирма "Чудиновская"</t>
  </si>
  <si>
    <t>4309006365</t>
  </si>
  <si>
    <t>4313009601</t>
  </si>
  <si>
    <t>4334008630</t>
  </si>
  <si>
    <t>4347004464</t>
  </si>
  <si>
    <t>4334005189</t>
  </si>
  <si>
    <t>4331002736</t>
  </si>
  <si>
    <t>4321007245</t>
  </si>
  <si>
    <t>4334006224</t>
  </si>
  <si>
    <t>4334007348</t>
  </si>
  <si>
    <t>4321019321</t>
  </si>
  <si>
    <t>4346000273</t>
  </si>
  <si>
    <t>(01.20) Животноводство</t>
  </si>
  <si>
    <t>АО "Булочно-кондитерский комбинат"</t>
  </si>
  <si>
    <t>(01.30) Переработкак продукции растениеводства и жиотноводства</t>
  </si>
  <si>
    <t>4314000626</t>
  </si>
  <si>
    <t>4330004233</t>
  </si>
  <si>
    <t>(01.20п) Птицеводство</t>
  </si>
  <si>
    <t>Открытое акционерное общество «Янтарь»</t>
  </si>
  <si>
    <t>Сумма кредита, рублей</t>
  </si>
  <si>
    <t>ООО "Агрофирма "Бобино-М"</t>
  </si>
  <si>
    <t>ООО Агрофирма "Новый Путь"</t>
  </si>
  <si>
    <t>ООО "Агрофирма "Мухино"</t>
  </si>
  <si>
    <t>ООО Агрофирма "Колхоз "Путь Ленина"</t>
  </si>
  <si>
    <t>ООО "Имени Кирова"</t>
  </si>
  <si>
    <t>АО Агрокомбинат племзавод "Красногорский"</t>
  </si>
  <si>
    <t>ООО "Дружба"</t>
  </si>
  <si>
    <t>ООО "Курчумское"</t>
  </si>
  <si>
    <t>ООО "Шварихинский"</t>
  </si>
  <si>
    <t>ООО "Пригородное"</t>
  </si>
  <si>
    <t>ООО "Рассвет"</t>
  </si>
  <si>
    <t>ООО "Майский"</t>
  </si>
  <si>
    <t>ООО "Агрофирма Надежда"</t>
  </si>
  <si>
    <t>ООО "Агрофирма Строитель"</t>
  </si>
  <si>
    <t>Акционерное общество "Лактис"</t>
  </si>
  <si>
    <t>АО "Кирово-Чепецкий хлебокомбинат"</t>
  </si>
  <si>
    <t>ООО "Надежда-Хлеб НА"</t>
  </si>
  <si>
    <t>АО "Прогресс"</t>
  </si>
  <si>
    <t>АО "Мокинское"</t>
  </si>
  <si>
    <t>АО "Агрофирма "Дороничи"</t>
  </si>
  <si>
    <t>СПК СХА (колхоз) "Красная Талица"</t>
  </si>
  <si>
    <t>СПК "Березниковский"</t>
  </si>
  <si>
    <t>ООО "Советская агрофирма"</t>
  </si>
  <si>
    <t>ООО племзавод "Новомедянское"</t>
  </si>
  <si>
    <t>ООО Агрофирма "Савали"</t>
  </si>
  <si>
    <t>ОАО "Вожгальский масло-сыродельный завод"</t>
  </si>
  <si>
    <t>ЗАО "Кировмолкомбинат"</t>
  </si>
  <si>
    <t>Лист ожидания по льготному краткосрочному кредитованию, включающий заемщиков, подавших заявку в уполномоченный банк по состоянию на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</si>
</sst>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0" borderId="0" xfId="0" applyAlignment="1"/>
    <xf numFmtId="0" fontId="2" fillId="2" borderId="1" xfId="0" applyFont="1" applyFill="1" applyBorder="1" applyAlignment="1">
      <alignment horizontal="left" wrapText="1"/>
    </xf>
    <xf numFmtId="4" fontId="2" fillId="2" borderId="1" xfId="0" applyNumberFormat="1" applyFont="1" applyFill="1" applyBorder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0" fillId="2" borderId="0" xfId="0" applyFill="1" applyAlignment="1"/>
    <xf numFmtId="0" fontId="0" fillId="2" borderId="0" xfId="0" applyFill="1"/>
    <xf numFmtId="0" fontId="2" fillId="2" borderId="1" xfId="0" applyFont="1" applyFill="1" applyBorder="1" applyAlignment="1"/>
    <xf numFmtId="0" fontId="1" fillId="2" borderId="2" xfId="0" applyFont="1" applyFill="1" applyBorder="1" applyAlignment="1">
      <alignment horizontal="center" wrapText="1"/>
    </xf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wrapText="1"/>
    </xf>
    <xf numFmtId="0" fontId="0" fillId="2" borderId="0" xfId="0" applyFill="1" applyAlignment="1">
      <alignment horizontal="left" wrapText="1"/>
    </xf>
    <xf numFmtId="0" fontId="2" fillId="0" borderId="0" xfId="0" applyFont="1" applyAlignment="1"/>
    <xf numFmtId="0" fontId="3" fillId="0" borderId="1" xfId="0" applyFont="1" applyBorder="1" applyAlignment="1">
      <alignment vertical="top" wrapText="1"/>
    </xf>
    <xf numFmtId="4" fontId="1" fillId="2" borderId="1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wrapText="1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M5" sqref="M5"/>
    </sheetView>
  </sheetViews>
  <sheetFormatPr defaultRowHeight="14.4" x14ac:dyDescent="0.3"/>
  <cols>
    <col min="1" max="1" width="5.6640625" customWidth="1"/>
    <col min="2" max="2" width="25.44140625" style="6" customWidth="1"/>
    <col min="3" max="3" width="15.5546875" customWidth="1"/>
    <col min="4" max="4" width="18.77734375" customWidth="1"/>
    <col min="5" max="5" width="11" customWidth="1"/>
    <col min="6" max="6" width="15" style="2" customWidth="1"/>
  </cols>
  <sheetData>
    <row r="1" spans="1:6" ht="36.6" customHeight="1" x14ac:dyDescent="0.3">
      <c r="A1" s="25" t="s">
        <v>61</v>
      </c>
      <c r="B1" s="25"/>
      <c r="C1" s="25"/>
      <c r="D1" s="25"/>
      <c r="E1" s="25"/>
      <c r="F1" s="25"/>
    </row>
    <row r="2" spans="1:6" x14ac:dyDescent="0.3">
      <c r="A2" s="7"/>
      <c r="B2" s="8"/>
      <c r="C2" s="7"/>
      <c r="D2" s="7"/>
      <c r="E2" s="7"/>
      <c r="F2" s="21"/>
    </row>
    <row r="3" spans="1:6" ht="39.6" x14ac:dyDescent="0.3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33</v>
      </c>
    </row>
    <row r="4" spans="1:6" x14ac:dyDescent="0.3">
      <c r="A4" s="10"/>
      <c r="B4" s="9"/>
      <c r="C4" s="9"/>
      <c r="D4" s="9"/>
      <c r="E4" s="9"/>
      <c r="F4" s="22"/>
    </row>
    <row r="5" spans="1:6" s="14" customFormat="1" ht="27" x14ac:dyDescent="0.3">
      <c r="A5" s="12">
        <v>1</v>
      </c>
      <c r="B5" s="13" t="s">
        <v>5</v>
      </c>
      <c r="C5" s="11" t="s">
        <v>6</v>
      </c>
      <c r="D5" s="1" t="s">
        <v>7</v>
      </c>
      <c r="E5" s="11" t="s">
        <v>8</v>
      </c>
      <c r="F5" s="4">
        <f>15000000-8900000</f>
        <v>6100000</v>
      </c>
    </row>
    <row r="6" spans="1:6" s="15" customFormat="1" ht="30" customHeight="1" x14ac:dyDescent="0.3">
      <c r="A6" s="12">
        <f>A5+1</f>
        <v>2</v>
      </c>
      <c r="B6" s="13" t="s">
        <v>34</v>
      </c>
      <c r="C6" s="11" t="s">
        <v>9</v>
      </c>
      <c r="D6" s="1" t="s">
        <v>10</v>
      </c>
      <c r="E6" s="12" t="s">
        <v>11</v>
      </c>
      <c r="F6" s="4">
        <f>10000000-6200000</f>
        <v>3800000</v>
      </c>
    </row>
    <row r="7" spans="1:6" s="15" customFormat="1" ht="30" customHeight="1" x14ac:dyDescent="0.3">
      <c r="A7" s="12">
        <f>A6+1</f>
        <v>3</v>
      </c>
      <c r="B7" s="13" t="s">
        <v>35</v>
      </c>
      <c r="C7" s="11" t="s">
        <v>12</v>
      </c>
      <c r="D7" s="1" t="s">
        <v>10</v>
      </c>
      <c r="E7" s="11" t="s">
        <v>8</v>
      </c>
      <c r="F7" s="4">
        <f>10000000-7000000</f>
        <v>3000000</v>
      </c>
    </row>
    <row r="8" spans="1:6" s="15" customFormat="1" ht="30" customHeight="1" x14ac:dyDescent="0.3">
      <c r="A8" s="12">
        <f t="shared" ref="A8:A59" si="0">A7+1</f>
        <v>4</v>
      </c>
      <c r="B8" s="13" t="s">
        <v>60</v>
      </c>
      <c r="C8" s="11" t="s">
        <v>13</v>
      </c>
      <c r="D8" s="3" t="s">
        <v>10</v>
      </c>
      <c r="E8" s="11" t="s">
        <v>8</v>
      </c>
      <c r="F8" s="23">
        <v>60000000</v>
      </c>
    </row>
    <row r="9" spans="1:6" s="14" customFormat="1" ht="30" customHeight="1" x14ac:dyDescent="0.3">
      <c r="A9" s="12">
        <f t="shared" si="0"/>
        <v>5</v>
      </c>
      <c r="B9" s="3" t="s">
        <v>14</v>
      </c>
      <c r="C9" s="16">
        <v>4336003772</v>
      </c>
      <c r="D9" s="1" t="s">
        <v>10</v>
      </c>
      <c r="E9" s="12" t="s">
        <v>11</v>
      </c>
      <c r="F9" s="4">
        <v>10000000</v>
      </c>
    </row>
    <row r="10" spans="1:6" s="14" customFormat="1" ht="30" customHeight="1" x14ac:dyDescent="0.3">
      <c r="A10" s="12">
        <f t="shared" si="0"/>
        <v>6</v>
      </c>
      <c r="B10" s="13" t="s">
        <v>36</v>
      </c>
      <c r="C10" s="11" t="s">
        <v>15</v>
      </c>
      <c r="D10" s="1" t="s">
        <v>10</v>
      </c>
      <c r="E10" s="11" t="s">
        <v>8</v>
      </c>
      <c r="F10" s="23">
        <v>18000000</v>
      </c>
    </row>
    <row r="11" spans="1:6" s="14" customFormat="1" ht="27" x14ac:dyDescent="0.3">
      <c r="A11" s="12">
        <f t="shared" si="0"/>
        <v>7</v>
      </c>
      <c r="B11" s="13" t="s">
        <v>37</v>
      </c>
      <c r="C11" s="11" t="s">
        <v>16</v>
      </c>
      <c r="D11" s="1" t="s">
        <v>7</v>
      </c>
      <c r="E11" s="11" t="s">
        <v>8</v>
      </c>
      <c r="F11" s="23">
        <v>13000000</v>
      </c>
    </row>
    <row r="12" spans="1:6" s="14" customFormat="1" ht="28.8" customHeight="1" x14ac:dyDescent="0.3">
      <c r="A12" s="12">
        <f t="shared" si="0"/>
        <v>8</v>
      </c>
      <c r="B12" s="13" t="s">
        <v>38</v>
      </c>
      <c r="C12" s="11" t="s">
        <v>17</v>
      </c>
      <c r="D12" s="1" t="s">
        <v>7</v>
      </c>
      <c r="E12" s="12" t="s">
        <v>11</v>
      </c>
      <c r="F12" s="23">
        <v>25000000</v>
      </c>
    </row>
    <row r="13" spans="1:6" s="14" customFormat="1" ht="28.8" customHeight="1" x14ac:dyDescent="0.3">
      <c r="A13" s="12">
        <f t="shared" si="0"/>
        <v>9</v>
      </c>
      <c r="B13" s="13" t="s">
        <v>38</v>
      </c>
      <c r="C13" s="11" t="s">
        <v>17</v>
      </c>
      <c r="D13" s="1" t="s">
        <v>10</v>
      </c>
      <c r="E13" s="12" t="s">
        <v>11</v>
      </c>
      <c r="F13" s="23">
        <v>15000000</v>
      </c>
    </row>
    <row r="14" spans="1:6" s="14" customFormat="1" ht="28.8" customHeight="1" x14ac:dyDescent="0.3">
      <c r="A14" s="12">
        <f t="shared" si="0"/>
        <v>10</v>
      </c>
      <c r="B14" s="13" t="s">
        <v>39</v>
      </c>
      <c r="C14" s="11" t="s">
        <v>18</v>
      </c>
      <c r="D14" s="1" t="s">
        <v>10</v>
      </c>
      <c r="E14" s="11" t="s">
        <v>8</v>
      </c>
      <c r="F14" s="23">
        <v>5000000</v>
      </c>
    </row>
    <row r="15" spans="1:6" s="14" customFormat="1" ht="28.8" customHeight="1" x14ac:dyDescent="0.3">
      <c r="A15" s="12">
        <f t="shared" si="0"/>
        <v>11</v>
      </c>
      <c r="B15" s="13" t="s">
        <v>39</v>
      </c>
      <c r="C15" s="11" t="s">
        <v>18</v>
      </c>
      <c r="D15" s="1" t="s">
        <v>7</v>
      </c>
      <c r="E15" s="11" t="s">
        <v>8</v>
      </c>
      <c r="F15" s="23">
        <v>5000000</v>
      </c>
    </row>
    <row r="16" spans="1:6" s="14" customFormat="1" ht="28.8" customHeight="1" x14ac:dyDescent="0.3">
      <c r="A16" s="12">
        <f t="shared" si="0"/>
        <v>12</v>
      </c>
      <c r="B16" s="13" t="s">
        <v>39</v>
      </c>
      <c r="C16" s="11" t="s">
        <v>18</v>
      </c>
      <c r="D16" s="1" t="s">
        <v>7</v>
      </c>
      <c r="E16" s="11" t="s">
        <v>8</v>
      </c>
      <c r="F16" s="23">
        <v>5000000</v>
      </c>
    </row>
    <row r="17" spans="1:6" s="14" customFormat="1" ht="29.4" customHeight="1" x14ac:dyDescent="0.3">
      <c r="A17" s="12">
        <f t="shared" si="0"/>
        <v>13</v>
      </c>
      <c r="B17" s="13" t="s">
        <v>39</v>
      </c>
      <c r="C17" s="11" t="s">
        <v>18</v>
      </c>
      <c r="D17" s="1" t="s">
        <v>7</v>
      </c>
      <c r="E17" s="11" t="s">
        <v>8</v>
      </c>
      <c r="F17" s="23">
        <v>5000000</v>
      </c>
    </row>
    <row r="18" spans="1:6" s="14" customFormat="1" ht="29.4" customHeight="1" x14ac:dyDescent="0.3">
      <c r="A18" s="12">
        <f t="shared" si="0"/>
        <v>14</v>
      </c>
      <c r="B18" s="13" t="s">
        <v>39</v>
      </c>
      <c r="C18" s="11" t="s">
        <v>18</v>
      </c>
      <c r="D18" s="1" t="s">
        <v>7</v>
      </c>
      <c r="E18" s="11" t="s">
        <v>8</v>
      </c>
      <c r="F18" s="23">
        <v>5000000</v>
      </c>
    </row>
    <row r="19" spans="1:6" s="14" customFormat="1" ht="29.4" customHeight="1" x14ac:dyDescent="0.3">
      <c r="A19" s="12">
        <f t="shared" si="0"/>
        <v>15</v>
      </c>
      <c r="B19" s="13" t="s">
        <v>39</v>
      </c>
      <c r="C19" s="11" t="s">
        <v>18</v>
      </c>
      <c r="D19" s="1" t="s">
        <v>7</v>
      </c>
      <c r="E19" s="11" t="s">
        <v>8</v>
      </c>
      <c r="F19" s="23">
        <v>5000000</v>
      </c>
    </row>
    <row r="20" spans="1:6" s="14" customFormat="1" ht="29.4" customHeight="1" x14ac:dyDescent="0.3">
      <c r="A20" s="12">
        <f t="shared" si="0"/>
        <v>16</v>
      </c>
      <c r="B20" s="13" t="s">
        <v>39</v>
      </c>
      <c r="C20" s="11" t="s">
        <v>18</v>
      </c>
      <c r="D20" s="1" t="s">
        <v>10</v>
      </c>
      <c r="E20" s="11" t="s">
        <v>8</v>
      </c>
      <c r="F20" s="23">
        <v>5000000</v>
      </c>
    </row>
    <row r="21" spans="1:6" s="14" customFormat="1" ht="29.4" customHeight="1" x14ac:dyDescent="0.3">
      <c r="A21" s="12">
        <f t="shared" si="0"/>
        <v>17</v>
      </c>
      <c r="B21" s="13" t="s">
        <v>39</v>
      </c>
      <c r="C21" s="11" t="s">
        <v>18</v>
      </c>
      <c r="D21" s="1" t="s">
        <v>7</v>
      </c>
      <c r="E21" s="11" t="s">
        <v>8</v>
      </c>
      <c r="F21" s="23">
        <v>5000000</v>
      </c>
    </row>
    <row r="22" spans="1:6" s="14" customFormat="1" ht="28.8" customHeight="1" x14ac:dyDescent="0.3">
      <c r="A22" s="12">
        <f t="shared" si="0"/>
        <v>18</v>
      </c>
      <c r="B22" s="13" t="s">
        <v>40</v>
      </c>
      <c r="C22" s="11" t="s">
        <v>19</v>
      </c>
      <c r="D22" s="1" t="s">
        <v>7</v>
      </c>
      <c r="E22" s="12" t="s">
        <v>11</v>
      </c>
      <c r="F22" s="23">
        <v>20900000</v>
      </c>
    </row>
    <row r="23" spans="1:6" s="14" customFormat="1" ht="28.8" customHeight="1" x14ac:dyDescent="0.3">
      <c r="A23" s="12">
        <f t="shared" si="0"/>
        <v>19</v>
      </c>
      <c r="B23" s="13" t="s">
        <v>40</v>
      </c>
      <c r="C23" s="11" t="s">
        <v>19</v>
      </c>
      <c r="D23" s="1" t="s">
        <v>10</v>
      </c>
      <c r="E23" s="12" t="s">
        <v>11</v>
      </c>
      <c r="F23" s="23">
        <v>4100000</v>
      </c>
    </row>
    <row r="24" spans="1:6" s="14" customFormat="1" ht="28.8" customHeight="1" x14ac:dyDescent="0.3">
      <c r="A24" s="12">
        <f t="shared" si="0"/>
        <v>20</v>
      </c>
      <c r="B24" s="13" t="s">
        <v>41</v>
      </c>
      <c r="C24" s="11" t="s">
        <v>20</v>
      </c>
      <c r="D24" s="1" t="s">
        <v>7</v>
      </c>
      <c r="E24" s="12" t="s">
        <v>11</v>
      </c>
      <c r="F24" s="23">
        <v>30000000</v>
      </c>
    </row>
    <row r="25" spans="1:6" s="15" customFormat="1" ht="28.8" customHeight="1" x14ac:dyDescent="0.3">
      <c r="A25" s="12">
        <f t="shared" si="0"/>
        <v>21</v>
      </c>
      <c r="B25" s="13" t="s">
        <v>42</v>
      </c>
      <c r="C25" s="11" t="s">
        <v>21</v>
      </c>
      <c r="D25" s="1" t="s">
        <v>7</v>
      </c>
      <c r="E25" s="11" t="s">
        <v>8</v>
      </c>
      <c r="F25" s="4">
        <v>10000000</v>
      </c>
    </row>
    <row r="26" spans="1:6" s="15" customFormat="1" ht="28.8" customHeight="1" x14ac:dyDescent="0.3">
      <c r="A26" s="12">
        <f t="shared" si="0"/>
        <v>22</v>
      </c>
      <c r="B26" s="13" t="s">
        <v>43</v>
      </c>
      <c r="C26" s="11" t="s">
        <v>22</v>
      </c>
      <c r="D26" s="1" t="s">
        <v>7</v>
      </c>
      <c r="E26" s="11" t="s">
        <v>8</v>
      </c>
      <c r="F26" s="23">
        <v>60000000</v>
      </c>
    </row>
    <row r="27" spans="1:6" s="15" customFormat="1" ht="28.8" customHeight="1" x14ac:dyDescent="0.3">
      <c r="A27" s="12">
        <f t="shared" si="0"/>
        <v>23</v>
      </c>
      <c r="B27" s="13" t="s">
        <v>43</v>
      </c>
      <c r="C27" s="11" t="s">
        <v>22</v>
      </c>
      <c r="D27" s="1" t="s">
        <v>10</v>
      </c>
      <c r="E27" s="11" t="s">
        <v>8</v>
      </c>
      <c r="F27" s="23">
        <v>10000000</v>
      </c>
    </row>
    <row r="28" spans="1:6" s="15" customFormat="1" ht="27" x14ac:dyDescent="0.3">
      <c r="A28" s="12">
        <f t="shared" si="0"/>
        <v>24</v>
      </c>
      <c r="B28" s="13" t="s">
        <v>44</v>
      </c>
      <c r="C28" s="11" t="s">
        <v>23</v>
      </c>
      <c r="D28" s="1" t="s">
        <v>7</v>
      </c>
      <c r="E28" s="12" t="s">
        <v>11</v>
      </c>
      <c r="F28" s="23">
        <v>23000000</v>
      </c>
    </row>
    <row r="29" spans="1:6" s="15" customFormat="1" ht="28.2" customHeight="1" x14ac:dyDescent="0.3">
      <c r="A29" s="12">
        <f t="shared" si="0"/>
        <v>25</v>
      </c>
      <c r="B29" s="13" t="s">
        <v>44</v>
      </c>
      <c r="C29" s="11" t="s">
        <v>23</v>
      </c>
      <c r="D29" s="1" t="s">
        <v>10</v>
      </c>
      <c r="E29" s="12" t="s">
        <v>11</v>
      </c>
      <c r="F29" s="23">
        <v>12000000</v>
      </c>
    </row>
    <row r="30" spans="1:6" s="15" customFormat="1" ht="27.6" customHeight="1" x14ac:dyDescent="0.3">
      <c r="A30" s="12">
        <f t="shared" si="0"/>
        <v>26</v>
      </c>
      <c r="B30" s="13" t="s">
        <v>39</v>
      </c>
      <c r="C30" s="11" t="s">
        <v>18</v>
      </c>
      <c r="D30" s="1" t="s">
        <v>10</v>
      </c>
      <c r="E30" s="11" t="s">
        <v>8</v>
      </c>
      <c r="F30" s="23">
        <v>5000000</v>
      </c>
    </row>
    <row r="31" spans="1:6" s="15" customFormat="1" ht="27.6" customHeight="1" x14ac:dyDescent="0.3">
      <c r="A31" s="12">
        <f t="shared" si="0"/>
        <v>27</v>
      </c>
      <c r="B31" s="13" t="s">
        <v>39</v>
      </c>
      <c r="C31" s="11" t="s">
        <v>18</v>
      </c>
      <c r="D31" s="1" t="s">
        <v>10</v>
      </c>
      <c r="E31" s="11" t="s">
        <v>8</v>
      </c>
      <c r="F31" s="23">
        <v>5000000</v>
      </c>
    </row>
    <row r="32" spans="1:6" s="15" customFormat="1" ht="30.6" customHeight="1" x14ac:dyDescent="0.3">
      <c r="A32" s="12">
        <f t="shared" si="0"/>
        <v>28</v>
      </c>
      <c r="B32" s="13" t="s">
        <v>39</v>
      </c>
      <c r="C32" s="11" t="s">
        <v>18</v>
      </c>
      <c r="D32" s="1" t="s">
        <v>10</v>
      </c>
      <c r="E32" s="11" t="s">
        <v>8</v>
      </c>
      <c r="F32" s="23">
        <v>5000000</v>
      </c>
    </row>
    <row r="33" spans="1:6" s="15" customFormat="1" ht="30.6" customHeight="1" x14ac:dyDescent="0.3">
      <c r="A33" s="12">
        <f t="shared" si="0"/>
        <v>29</v>
      </c>
      <c r="B33" s="13" t="s">
        <v>39</v>
      </c>
      <c r="C33" s="11" t="s">
        <v>18</v>
      </c>
      <c r="D33" s="1" t="s">
        <v>10</v>
      </c>
      <c r="E33" s="11" t="s">
        <v>8</v>
      </c>
      <c r="F33" s="23">
        <v>5000000</v>
      </c>
    </row>
    <row r="34" spans="1:6" s="15" customFormat="1" ht="30.6" customHeight="1" x14ac:dyDescent="0.3">
      <c r="A34" s="12">
        <f t="shared" si="0"/>
        <v>30</v>
      </c>
      <c r="B34" s="13" t="s">
        <v>39</v>
      </c>
      <c r="C34" s="11" t="s">
        <v>18</v>
      </c>
      <c r="D34" s="1" t="s">
        <v>10</v>
      </c>
      <c r="E34" s="11" t="s">
        <v>8</v>
      </c>
      <c r="F34" s="23">
        <v>5000000</v>
      </c>
    </row>
    <row r="35" spans="1:6" s="15" customFormat="1" ht="30.6" customHeight="1" x14ac:dyDescent="0.3">
      <c r="A35" s="12">
        <f t="shared" si="0"/>
        <v>31</v>
      </c>
      <c r="B35" s="13" t="s">
        <v>39</v>
      </c>
      <c r="C35" s="11" t="s">
        <v>18</v>
      </c>
      <c r="D35" s="1" t="s">
        <v>10</v>
      </c>
      <c r="E35" s="11" t="s">
        <v>8</v>
      </c>
      <c r="F35" s="23">
        <v>5000000</v>
      </c>
    </row>
    <row r="36" spans="1:6" s="15" customFormat="1" ht="27" x14ac:dyDescent="0.3">
      <c r="A36" s="12">
        <f t="shared" si="0"/>
        <v>32</v>
      </c>
      <c r="B36" s="13" t="s">
        <v>39</v>
      </c>
      <c r="C36" s="11" t="s">
        <v>18</v>
      </c>
      <c r="D36" s="1" t="s">
        <v>7</v>
      </c>
      <c r="E36" s="11" t="s">
        <v>8</v>
      </c>
      <c r="F36" s="23">
        <v>5000000</v>
      </c>
    </row>
    <row r="37" spans="1:6" s="15" customFormat="1" ht="28.2" customHeight="1" x14ac:dyDescent="0.3">
      <c r="A37" s="12">
        <f t="shared" si="0"/>
        <v>33</v>
      </c>
      <c r="B37" s="13" t="s">
        <v>39</v>
      </c>
      <c r="C37" s="11" t="s">
        <v>18</v>
      </c>
      <c r="D37" s="1" t="s">
        <v>7</v>
      </c>
      <c r="E37" s="11" t="s">
        <v>8</v>
      </c>
      <c r="F37" s="23">
        <v>5000000</v>
      </c>
    </row>
    <row r="38" spans="1:6" s="15" customFormat="1" ht="28.2" customHeight="1" x14ac:dyDescent="0.3">
      <c r="A38" s="12">
        <f t="shared" si="0"/>
        <v>34</v>
      </c>
      <c r="B38" s="13" t="s">
        <v>45</v>
      </c>
      <c r="C38" s="11" t="s">
        <v>24</v>
      </c>
      <c r="D38" s="1" t="s">
        <v>7</v>
      </c>
      <c r="E38" s="12" t="s">
        <v>11</v>
      </c>
      <c r="F38" s="23">
        <v>10000000</v>
      </c>
    </row>
    <row r="39" spans="1:6" s="15" customFormat="1" ht="28.2" customHeight="1" x14ac:dyDescent="0.3">
      <c r="A39" s="12">
        <f t="shared" si="0"/>
        <v>35</v>
      </c>
      <c r="B39" s="13" t="s">
        <v>53</v>
      </c>
      <c r="C39" s="11" t="s">
        <v>25</v>
      </c>
      <c r="D39" s="13" t="s">
        <v>26</v>
      </c>
      <c r="E39" s="11" t="s">
        <v>8</v>
      </c>
      <c r="F39" s="4">
        <f>100000000-10000000</f>
        <v>90000000</v>
      </c>
    </row>
    <row r="40" spans="1:6" s="15" customFormat="1" ht="28.2" customHeight="1" x14ac:dyDescent="0.3">
      <c r="A40" s="12">
        <f t="shared" si="0"/>
        <v>36</v>
      </c>
      <c r="B40" s="13" t="s">
        <v>39</v>
      </c>
      <c r="C40" s="17" t="s">
        <v>18</v>
      </c>
      <c r="D40" s="3" t="s">
        <v>7</v>
      </c>
      <c r="E40" s="11" t="s">
        <v>8</v>
      </c>
      <c r="F40" s="24">
        <v>30000000</v>
      </c>
    </row>
    <row r="41" spans="1:6" s="15" customFormat="1" ht="28.2" customHeight="1" x14ac:dyDescent="0.3">
      <c r="A41" s="12">
        <f t="shared" si="0"/>
        <v>37</v>
      </c>
      <c r="B41" s="13" t="s">
        <v>53</v>
      </c>
      <c r="C41" s="11" t="s">
        <v>25</v>
      </c>
      <c r="D41" s="13" t="s">
        <v>26</v>
      </c>
      <c r="E41" s="11" t="s">
        <v>8</v>
      </c>
      <c r="F41" s="23">
        <v>40000000</v>
      </c>
    </row>
    <row r="42" spans="1:6" s="15" customFormat="1" ht="28.2" customHeight="1" x14ac:dyDescent="0.3">
      <c r="A42" s="12">
        <f t="shared" si="0"/>
        <v>38</v>
      </c>
      <c r="B42" s="13" t="s">
        <v>53</v>
      </c>
      <c r="C42" s="11" t="s">
        <v>25</v>
      </c>
      <c r="D42" s="13" t="s">
        <v>26</v>
      </c>
      <c r="E42" s="11" t="s">
        <v>8</v>
      </c>
      <c r="F42" s="23">
        <v>10000000</v>
      </c>
    </row>
    <row r="43" spans="1:6" s="14" customFormat="1" ht="61.2" customHeight="1" x14ac:dyDescent="0.3">
      <c r="A43" s="12">
        <f t="shared" si="0"/>
        <v>39</v>
      </c>
      <c r="B43" s="3" t="s">
        <v>27</v>
      </c>
      <c r="C43" s="12">
        <v>4349007051</v>
      </c>
      <c r="D43" s="13" t="s">
        <v>28</v>
      </c>
      <c r="E43" s="11" t="s">
        <v>8</v>
      </c>
      <c r="F43" s="4">
        <f>30000000-3000000</f>
        <v>27000000</v>
      </c>
    </row>
    <row r="44" spans="1:6" s="15" customFormat="1" ht="30" customHeight="1" x14ac:dyDescent="0.3">
      <c r="A44" s="12">
        <f t="shared" si="0"/>
        <v>40</v>
      </c>
      <c r="B44" s="3" t="s">
        <v>46</v>
      </c>
      <c r="C44" s="18">
        <v>4330004554</v>
      </c>
      <c r="D44" s="1" t="s">
        <v>7</v>
      </c>
      <c r="E44" s="11" t="s">
        <v>8</v>
      </c>
      <c r="F44" s="4">
        <v>25000000</v>
      </c>
    </row>
    <row r="45" spans="1:6" s="15" customFormat="1" ht="30" customHeight="1" x14ac:dyDescent="0.3">
      <c r="A45" s="12">
        <f t="shared" si="0"/>
        <v>41</v>
      </c>
      <c r="B45" s="3" t="s">
        <v>47</v>
      </c>
      <c r="C45" s="18">
        <v>4334008253</v>
      </c>
      <c r="D45" s="1" t="s">
        <v>7</v>
      </c>
      <c r="E45" s="11" t="s">
        <v>8</v>
      </c>
      <c r="F45" s="4">
        <v>15000000</v>
      </c>
    </row>
    <row r="46" spans="1:6" s="15" customFormat="1" ht="30" customHeight="1" x14ac:dyDescent="0.3">
      <c r="A46" s="12">
        <f t="shared" si="0"/>
        <v>42</v>
      </c>
      <c r="B46" s="3" t="s">
        <v>47</v>
      </c>
      <c r="C46" s="18">
        <v>4334008253</v>
      </c>
      <c r="D46" s="1" t="s">
        <v>7</v>
      </c>
      <c r="E46" s="11" t="s">
        <v>8</v>
      </c>
      <c r="F46" s="4">
        <v>10000000</v>
      </c>
    </row>
    <row r="47" spans="1:6" s="15" customFormat="1" ht="30" customHeight="1" x14ac:dyDescent="0.3">
      <c r="A47" s="12">
        <f t="shared" si="0"/>
        <v>43</v>
      </c>
      <c r="B47" s="3" t="s">
        <v>48</v>
      </c>
      <c r="C47" s="18">
        <v>4325000106</v>
      </c>
      <c r="D47" s="1" t="s">
        <v>10</v>
      </c>
      <c r="E47" s="11" t="s">
        <v>8</v>
      </c>
      <c r="F47" s="23">
        <v>5000000</v>
      </c>
    </row>
    <row r="48" spans="1:6" s="15" customFormat="1" ht="60" customHeight="1" x14ac:dyDescent="0.3">
      <c r="A48" s="12">
        <f t="shared" si="0"/>
        <v>44</v>
      </c>
      <c r="B48" s="3" t="s">
        <v>49</v>
      </c>
      <c r="C48" s="18">
        <v>4341014561</v>
      </c>
      <c r="D48" s="13" t="s">
        <v>28</v>
      </c>
      <c r="E48" s="11" t="s">
        <v>8</v>
      </c>
      <c r="F48" s="4">
        <v>40000000</v>
      </c>
    </row>
    <row r="49" spans="1:6" s="15" customFormat="1" ht="29.4" customHeight="1" x14ac:dyDescent="0.3">
      <c r="A49" s="12">
        <f t="shared" si="0"/>
        <v>45</v>
      </c>
      <c r="B49" s="3" t="s">
        <v>50</v>
      </c>
      <c r="C49" s="18">
        <v>4334008408</v>
      </c>
      <c r="D49" s="1" t="s">
        <v>7</v>
      </c>
      <c r="E49" s="12" t="s">
        <v>11</v>
      </c>
      <c r="F49" s="4">
        <v>10000000</v>
      </c>
    </row>
    <row r="50" spans="1:6" s="15" customFormat="1" ht="29.4" customHeight="1" x14ac:dyDescent="0.3">
      <c r="A50" s="12">
        <f t="shared" si="0"/>
        <v>46</v>
      </c>
      <c r="B50" s="3" t="s">
        <v>51</v>
      </c>
      <c r="C50" s="1">
        <v>4330005886</v>
      </c>
      <c r="D50" s="1" t="s">
        <v>7</v>
      </c>
      <c r="E50" s="12" t="s">
        <v>11</v>
      </c>
      <c r="F50" s="19">
        <v>20000000</v>
      </c>
    </row>
    <row r="51" spans="1:6" s="15" customFormat="1" ht="29.4" customHeight="1" x14ac:dyDescent="0.3">
      <c r="A51" s="12">
        <f t="shared" si="0"/>
        <v>47</v>
      </c>
      <c r="B51" s="3" t="s">
        <v>52</v>
      </c>
      <c r="C51" s="18">
        <v>4330004586</v>
      </c>
      <c r="D51" s="1" t="s">
        <v>7</v>
      </c>
      <c r="E51" s="11" t="s">
        <v>8</v>
      </c>
      <c r="F51" s="4">
        <v>30000000</v>
      </c>
    </row>
    <row r="52" spans="1:6" s="14" customFormat="1" ht="29.4" customHeight="1" x14ac:dyDescent="0.3">
      <c r="A52" s="12">
        <f t="shared" si="0"/>
        <v>48</v>
      </c>
      <c r="B52" s="13" t="s">
        <v>54</v>
      </c>
      <c r="C52" s="11">
        <v>4329004510</v>
      </c>
      <c r="D52" s="3" t="s">
        <v>7</v>
      </c>
      <c r="E52" s="11" t="s">
        <v>11</v>
      </c>
      <c r="F52" s="23">
        <v>15000000</v>
      </c>
    </row>
    <row r="53" spans="1:6" s="14" customFormat="1" ht="28.8" customHeight="1" x14ac:dyDescent="0.3">
      <c r="A53" s="12">
        <f t="shared" si="0"/>
        <v>49</v>
      </c>
      <c r="B53" s="13" t="s">
        <v>55</v>
      </c>
      <c r="C53" s="11" t="s">
        <v>29</v>
      </c>
      <c r="D53" s="3" t="s">
        <v>10</v>
      </c>
      <c r="E53" s="11" t="s">
        <v>11</v>
      </c>
      <c r="F53" s="23">
        <v>20000000</v>
      </c>
    </row>
    <row r="54" spans="1:6" s="14" customFormat="1" ht="28.8" customHeight="1" x14ac:dyDescent="0.3">
      <c r="A54" s="12">
        <f t="shared" si="0"/>
        <v>50</v>
      </c>
      <c r="B54" s="13" t="s">
        <v>56</v>
      </c>
      <c r="C54" s="11" t="s">
        <v>30</v>
      </c>
      <c r="D54" s="13" t="s">
        <v>31</v>
      </c>
      <c r="E54" s="11" t="s">
        <v>8</v>
      </c>
      <c r="F54" s="23">
        <v>28500000</v>
      </c>
    </row>
    <row r="55" spans="1:6" s="14" customFormat="1" ht="27" x14ac:dyDescent="0.3">
      <c r="A55" s="12">
        <f t="shared" si="0"/>
        <v>51</v>
      </c>
      <c r="B55" s="13" t="s">
        <v>57</v>
      </c>
      <c r="C55" s="11">
        <v>4338009674</v>
      </c>
      <c r="D55" s="3" t="s">
        <v>7</v>
      </c>
      <c r="E55" s="11" t="s">
        <v>11</v>
      </c>
      <c r="F55" s="23">
        <v>2000000</v>
      </c>
    </row>
    <row r="56" spans="1:6" s="14" customFormat="1" ht="28.8" customHeight="1" x14ac:dyDescent="0.3">
      <c r="A56" s="12">
        <f t="shared" si="0"/>
        <v>52</v>
      </c>
      <c r="B56" s="13" t="s">
        <v>58</v>
      </c>
      <c r="C56" s="11">
        <v>4317004876</v>
      </c>
      <c r="D56" s="3" t="s">
        <v>7</v>
      </c>
      <c r="E56" s="11" t="s">
        <v>11</v>
      </c>
      <c r="F56" s="23">
        <v>14300000</v>
      </c>
    </row>
    <row r="57" spans="1:6" s="14" customFormat="1" ht="30.6" customHeight="1" x14ac:dyDescent="0.3">
      <c r="A57" s="12">
        <f t="shared" si="0"/>
        <v>53</v>
      </c>
      <c r="B57" s="3" t="s">
        <v>32</v>
      </c>
      <c r="C57" s="11">
        <v>4313003261</v>
      </c>
      <c r="D57" s="3" t="s">
        <v>10</v>
      </c>
      <c r="E57" s="11" t="s">
        <v>8</v>
      </c>
      <c r="F57" s="4">
        <v>40000000</v>
      </c>
    </row>
    <row r="58" spans="1:6" s="14" customFormat="1" ht="30" customHeight="1" x14ac:dyDescent="0.3">
      <c r="A58" s="12">
        <f t="shared" si="0"/>
        <v>54</v>
      </c>
      <c r="B58" s="3" t="s">
        <v>59</v>
      </c>
      <c r="C58" s="16">
        <v>4314001235</v>
      </c>
      <c r="D58" s="3" t="s">
        <v>10</v>
      </c>
      <c r="E58" s="11" t="s">
        <v>8</v>
      </c>
      <c r="F58" s="4">
        <v>20000000</v>
      </c>
    </row>
    <row r="59" spans="1:6" s="14" customFormat="1" ht="30" customHeight="1" x14ac:dyDescent="0.3">
      <c r="A59" s="12">
        <f t="shared" si="0"/>
        <v>55</v>
      </c>
      <c r="B59" s="13" t="s">
        <v>56</v>
      </c>
      <c r="C59" s="16">
        <v>4330004233</v>
      </c>
      <c r="D59" s="13" t="s">
        <v>31</v>
      </c>
      <c r="E59" s="11" t="s">
        <v>8</v>
      </c>
      <c r="F59" s="4">
        <v>60000000</v>
      </c>
    </row>
    <row r="60" spans="1:6" s="15" customFormat="1" x14ac:dyDescent="0.3">
      <c r="B60" s="20"/>
      <c r="F60" s="14"/>
    </row>
    <row r="61" spans="1:6" x14ac:dyDescent="0.3">
      <c r="B61" s="5"/>
    </row>
    <row r="62" spans="1:6" x14ac:dyDescent="0.3">
      <c r="B62" s="5"/>
    </row>
    <row r="63" spans="1:6" x14ac:dyDescent="0.3">
      <c r="B63" s="5"/>
    </row>
  </sheetData>
  <mergeCells count="1">
    <mergeCell ref="A1:F1"/>
  </mergeCells>
  <dataValidations count="2">
    <dataValidation type="list" allowBlank="1" showInputMessage="1" showErrorMessage="1" sqref="D13:D14 D20 D23 D27 D29:D35 D6:D10 D47 D53 D57:D58">
      <formula1>"(01.10) Растениеводство, (01.20) Животноводство, (01.20п) Птицеводство, (01.30) Переработка продукции растениеводства и животноводства, (01.40) Молочное скотоводство"</formula1>
    </dataValidation>
    <dataValidation type="list" allowBlank="1" showInputMessage="1" showErrorMessage="1" sqref="E12:E13 E22:E24 E28:E29 E38 E6 E49:E50 E9">
      <formula1>"да, нет"</formula1>
    </dataValidation>
  </dataValidations>
  <pageMargins left="0.9055118110236221" right="0.31496062992125984" top="0.74803149606299213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WIIN0703</dc:creator>
  <cp:lastModifiedBy>WIIN0703</cp:lastModifiedBy>
  <cp:lastPrinted>2022-01-31T06:53:59Z</cp:lastPrinted>
  <dcterms:created xsi:type="dcterms:W3CDTF">2022-01-31T06:23:18Z</dcterms:created>
  <dcterms:modified xsi:type="dcterms:W3CDTF">2022-01-31T06:55:27Z</dcterms:modified>
</cp:coreProperties>
</file>